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19410" windowHeight="73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1" i="1" l="1"/>
  <c r="C80" i="1"/>
  <c r="C12" i="1"/>
  <c r="C63" i="1" l="1"/>
  <c r="C39" i="1"/>
  <c r="C21" i="1"/>
  <c r="C14" i="1" l="1"/>
  <c r="C57" i="1" l="1"/>
  <c r="C52" i="1"/>
</calcChain>
</file>

<file path=xl/sharedStrings.xml><?xml version="1.0" encoding="utf-8"?>
<sst xmlns="http://schemas.openxmlformats.org/spreadsheetml/2006/main" count="63" uniqueCount="62">
  <si>
    <t xml:space="preserve">                                       </t>
  </si>
  <si>
    <t>Вы можете укомплектовать свой «Идеальный Дом» дополнительными опциями:</t>
  </si>
  <si>
    <t xml:space="preserve">Гарантия на дом составляет 5 лет. Условия гарантии уточняйте у менеджеров в офисах продаж. </t>
  </si>
  <si>
    <t>Монтаж обвязочного бруса+устройство гидроизоляции стеклоизолом</t>
  </si>
  <si>
    <t>№ п/п</t>
  </si>
  <si>
    <t>Материалы для фундамента (Сваи, оголовки, пескоцемент)</t>
  </si>
  <si>
    <t>Доски чернового пола 25 мм.</t>
  </si>
  <si>
    <t>Организация проживания рабочих.</t>
  </si>
  <si>
    <t>Монтаж стенового комплекта, балок и колонн (монтаж, демонтаж лесов).</t>
  </si>
  <si>
    <t>Технический надзор.</t>
  </si>
  <si>
    <t>Геологические изыскания. (Пробное бурение)</t>
  </si>
  <si>
    <t>За счёт исполнителя</t>
  </si>
  <si>
    <t>Монтаж винтовых свай диаметр 108*4*2500 на глубину промерзания, частота не менее трех метров, заливка свай раствором, монтаж и приваривание оголовка, разбивка осей, нивелировка.</t>
  </si>
  <si>
    <t>Металлические стержни, шпильки, шайбы, гайки, крепеж.</t>
  </si>
  <si>
    <t>Материалы на лестницу межэтажную черновую</t>
  </si>
  <si>
    <t>Вентиляционный короб – вентиляция во влажных помещениях, на кухне и в котельной. Проходы в кровле под трубу вентиляции.</t>
  </si>
  <si>
    <t>Монтаж лаг, подбой снизу доской 20 мм., гидроизоляция, 200 мм. эковаты, пароизоляция, черновой пол.</t>
  </si>
  <si>
    <t>Обрешетка: Рейка 50*50, хвоя влажностью не более 18%.</t>
  </si>
  <si>
    <t>Контробрешетка: Рейка 50*50, хвоя влажностью не более 18%.</t>
  </si>
  <si>
    <t>Лента клейкая.</t>
  </si>
  <si>
    <t>Утеплитель: Эковата 200 мм.</t>
  </si>
  <si>
    <t>Подшивка со стороны мансарды: Изоспан В</t>
  </si>
  <si>
    <t>Подшивка свесов кровли: доска, хвоя влажностью не более 18%.</t>
  </si>
  <si>
    <t>Лобовая доска.</t>
  </si>
  <si>
    <t>Полы, перила, балясины  на террасах и балконах, лиственница, класс А,В.</t>
  </si>
  <si>
    <t>Откосы, подоконники, наличники окон внутренние.</t>
  </si>
  <si>
    <t>Полы, перила, балясины  на террасах и балконах, хвоя, класс А,В</t>
  </si>
  <si>
    <t>Мансардные окна- VELUX.</t>
  </si>
  <si>
    <t>Водосточная система, снегозадержатели (материалы и мотаж).</t>
  </si>
  <si>
    <t>Антисептик Огнебиостоп ТЭКС</t>
  </si>
  <si>
    <t>Устройство лестницы межэтажной черновой, хвоя, класс С.</t>
  </si>
  <si>
    <t>Утеплитель пола: Эковата.</t>
  </si>
  <si>
    <t>Полы -1, 2 этаж строганная шпунтованная доска 42 мм., хвоя.</t>
  </si>
  <si>
    <t>Монтаж кровли, лобовой доски, подшивка свесов.</t>
  </si>
  <si>
    <t>Индивидуальный расчёт</t>
  </si>
  <si>
    <t>Подшивка потолка 1,2 этаж вагонка- хвоя класс А, В</t>
  </si>
  <si>
    <t>Подшивка потолка 1,2 этаж гипсокартон</t>
  </si>
  <si>
    <t>Деревянные окна, балконные двери, дверь на террасу – сосна, двухкамерный стеклопакет 4-10-4-10-4, окна двойное открывание.</t>
  </si>
  <si>
    <t>Стоимость итого:</t>
  </si>
  <si>
    <r>
      <t>Стоимость 1 м</t>
    </r>
    <r>
      <rPr>
        <sz val="12"/>
        <color theme="1"/>
        <rFont val="Calibri"/>
        <family val="2"/>
        <charset val="204"/>
      </rPr>
      <t>² общей площади</t>
    </r>
  </si>
  <si>
    <t>Кровельное покрытие: Натуральная цементно-песчаная черепица BRAAS, ветро-гидроизоляция: Супердиффузионная мембрана Изоспан AS. Минеральная вата плотностью 35 кг./м3 – 200 мм. Пароизоляция Изоспан B.</t>
  </si>
  <si>
    <t>Доставка и монтаж.</t>
  </si>
  <si>
    <t>Стоимость, руб.</t>
  </si>
  <si>
    <t>Фундамент.</t>
  </si>
  <si>
    <t>Стеновой комплект.</t>
  </si>
  <si>
    <t>Кровля.</t>
  </si>
  <si>
    <t>Окна. Входные двери.</t>
  </si>
  <si>
    <t>Фундамент - винтовые сваи "Сваинова"</t>
  </si>
  <si>
    <t>Коммуникации.</t>
  </si>
  <si>
    <t>Внутренняя разводка отопления, водоснабжения и канализации.</t>
  </si>
  <si>
    <t>Внутренняя скрытая электрическая разводка, электрощит.</t>
  </si>
  <si>
    <r>
      <t>Стоимость коттеджа "Вологда-144" (общая площадь 144 м</t>
    </r>
    <r>
      <rPr>
        <b/>
        <sz val="12"/>
        <color theme="1"/>
        <rFont val="Calibri"/>
        <family val="2"/>
        <charset val="204"/>
      </rPr>
      <t>²</t>
    </r>
    <r>
      <rPr>
        <b/>
        <sz val="10.199999999999999"/>
        <color theme="1"/>
        <rFont val="Calibri"/>
        <family val="2"/>
        <charset val="204"/>
      </rPr>
      <t>).</t>
    </r>
  </si>
  <si>
    <t>Кровля -металлочерепица</t>
  </si>
  <si>
    <t>Организация доставки, погрузочно-разгрузочные работы и все транспортные расходы</t>
  </si>
  <si>
    <t>Антисептирование каркаса, стропильной системы, балок и столбов составами «Биотекс», «Тикурилла». (2 слоя)</t>
  </si>
  <si>
    <t>Пластиковые окна, балконные двери, дверь на террасу, двухкамерный стеклопакет 4-10-4-10-4, окна двойное открывание, отливы, деревянные наличники снаружи. (монтаж)</t>
  </si>
  <si>
    <t>Металлические двери «Крепкий орешек». (монтаж)</t>
  </si>
  <si>
    <t>Стены - Каркас утепление Parok 150 мм.</t>
  </si>
  <si>
    <t>Стоимость каркасного домокомплекта</t>
  </si>
  <si>
    <t>Гидропароизоляция каркаса</t>
  </si>
  <si>
    <t>Металлочерепица и её элементы</t>
  </si>
  <si>
    <t>Утеплитель каркаса плита РAROK eXtra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</si>
</sst>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0.199999999999999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3" fontId="2" fillId="0" borderId="0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/>
    <xf numFmtId="2" fontId="2" fillId="0" borderId="0" xfId="0" applyNumberFormat="1" applyFont="1" applyFill="1" applyAlignment="1">
      <alignment horizontal="left" wrapText="1"/>
    </xf>
    <xf numFmtId="2" fontId="2" fillId="0" borderId="0" xfId="0" applyNumberFormat="1" applyFont="1" applyFill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right" wrapText="1"/>
    </xf>
    <xf numFmtId="164" fontId="2" fillId="0" borderId="0" xfId="1" applyNumberFormat="1" applyFont="1" applyFill="1"/>
    <xf numFmtId="3" fontId="2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2" fontId="4" fillId="0" borderId="0" xfId="0" applyNumberFormat="1" applyFont="1" applyFill="1" applyAlignment="1">
      <alignment horizontal="left" wrapText="1"/>
    </xf>
    <xf numFmtId="3" fontId="4" fillId="0" borderId="0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abSelected="1" zoomScale="85" zoomScaleNormal="85" workbookViewId="0">
      <selection activeCell="C17" sqref="C17"/>
    </sheetView>
  </sheetViews>
  <sheetFormatPr defaultColWidth="9.140625" defaultRowHeight="15.75" x14ac:dyDescent="0.25"/>
  <cols>
    <col min="1" max="1" width="7.140625" style="18" bestFit="1" customWidth="1"/>
    <col min="2" max="2" width="84.28515625" style="4" customWidth="1"/>
    <col min="3" max="3" width="26.7109375" style="3" bestFit="1" customWidth="1"/>
    <col min="4" max="16384" width="9.140625" style="3"/>
  </cols>
  <sheetData>
    <row r="1" spans="1:3" x14ac:dyDescent="0.25">
      <c r="B1" s="20" t="s">
        <v>51</v>
      </c>
    </row>
    <row r="2" spans="1:3" ht="15.6" x14ac:dyDescent="0.3">
      <c r="B2" s="20"/>
    </row>
    <row r="3" spans="1:3" x14ac:dyDescent="0.25">
      <c r="B3" s="20" t="s">
        <v>47</v>
      </c>
    </row>
    <row r="4" spans="1:3" x14ac:dyDescent="0.25">
      <c r="B4" s="20" t="s">
        <v>57</v>
      </c>
    </row>
    <row r="5" spans="1:3" x14ac:dyDescent="0.25">
      <c r="B5" s="20" t="s">
        <v>52</v>
      </c>
    </row>
    <row r="6" spans="1:3" x14ac:dyDescent="0.25">
      <c r="C6" s="14"/>
    </row>
    <row r="7" spans="1:3" x14ac:dyDescent="0.25">
      <c r="A7" s="18" t="s">
        <v>4</v>
      </c>
      <c r="B7" s="5" t="s">
        <v>41</v>
      </c>
      <c r="C7" s="14" t="s">
        <v>42</v>
      </c>
    </row>
    <row r="8" spans="1:3" x14ac:dyDescent="0.25">
      <c r="B8" s="5"/>
    </row>
    <row r="9" spans="1:3" x14ac:dyDescent="0.25">
      <c r="B9" s="5"/>
      <c r="C9" s="1"/>
    </row>
    <row r="10" spans="1:3" ht="31.5" x14ac:dyDescent="0.25">
      <c r="A10" s="19">
        <v>1</v>
      </c>
      <c r="B10" s="6" t="s">
        <v>53</v>
      </c>
      <c r="C10" s="2">
        <v>15000</v>
      </c>
    </row>
    <row r="11" spans="1:3" x14ac:dyDescent="0.25">
      <c r="A11" s="19">
        <v>2</v>
      </c>
      <c r="B11" s="6" t="s">
        <v>7</v>
      </c>
      <c r="C11" s="2" t="s">
        <v>11</v>
      </c>
    </row>
    <row r="12" spans="1:3" x14ac:dyDescent="0.25">
      <c r="A12" s="19">
        <v>3</v>
      </c>
      <c r="B12" s="6" t="s">
        <v>8</v>
      </c>
      <c r="C12" s="2">
        <f>141263+12000</f>
        <v>153263</v>
      </c>
    </row>
    <row r="13" spans="1:3" ht="16.5" thickBot="1" x14ac:dyDescent="0.3">
      <c r="A13" s="19">
        <v>4</v>
      </c>
      <c r="B13" s="6" t="s">
        <v>9</v>
      </c>
      <c r="C13" s="11" t="s">
        <v>11</v>
      </c>
    </row>
    <row r="14" spans="1:3" ht="16.5" thickBot="1" x14ac:dyDescent="0.3">
      <c r="B14" s="5"/>
      <c r="C14" s="12">
        <f>SUM(C10:C13)</f>
        <v>168263</v>
      </c>
    </row>
    <row r="15" spans="1:3" x14ac:dyDescent="0.25">
      <c r="B15" s="5" t="s">
        <v>0</v>
      </c>
      <c r="C15" s="1"/>
    </row>
    <row r="16" spans="1:3" x14ac:dyDescent="0.25">
      <c r="B16" s="5" t="s">
        <v>43</v>
      </c>
      <c r="C16" s="1"/>
    </row>
    <row r="17" spans="1:3" x14ac:dyDescent="0.25">
      <c r="B17" s="5"/>
      <c r="C17" s="1"/>
    </row>
    <row r="18" spans="1:3" x14ac:dyDescent="0.25">
      <c r="A18" s="19">
        <v>1</v>
      </c>
      <c r="B18" s="6" t="s">
        <v>10</v>
      </c>
      <c r="C18" s="13">
        <v>2000</v>
      </c>
    </row>
    <row r="19" spans="1:3" ht="47.25" x14ac:dyDescent="0.25">
      <c r="A19" s="19">
        <v>2</v>
      </c>
      <c r="B19" s="6" t="s">
        <v>12</v>
      </c>
      <c r="C19" s="13">
        <v>74000</v>
      </c>
    </row>
    <row r="20" spans="1:3" ht="16.5" thickBot="1" x14ac:dyDescent="0.3">
      <c r="A20" s="19">
        <v>3</v>
      </c>
      <c r="B20" s="6" t="s">
        <v>5</v>
      </c>
      <c r="C20" s="11">
        <v>86746</v>
      </c>
    </row>
    <row r="21" spans="1:3" ht="16.5" thickBot="1" x14ac:dyDescent="0.3">
      <c r="B21" s="5"/>
      <c r="C21" s="12">
        <f>SUM(C18:C20)</f>
        <v>162746</v>
      </c>
    </row>
    <row r="22" spans="1:3" x14ac:dyDescent="0.25">
      <c r="B22" s="5"/>
      <c r="C22" s="1"/>
    </row>
    <row r="23" spans="1:3" x14ac:dyDescent="0.25">
      <c r="B23" s="5" t="s">
        <v>44</v>
      </c>
      <c r="C23" s="1"/>
    </row>
    <row r="24" spans="1:3" x14ac:dyDescent="0.25">
      <c r="B24" s="5"/>
      <c r="C24" s="1"/>
    </row>
    <row r="25" spans="1:3" x14ac:dyDescent="0.25">
      <c r="A25" s="19">
        <v>1</v>
      </c>
      <c r="B25" s="6" t="s">
        <v>3</v>
      </c>
      <c r="C25" s="13">
        <v>12349.5</v>
      </c>
    </row>
    <row r="26" spans="1:3" x14ac:dyDescent="0.25">
      <c r="A26" s="19">
        <v>2</v>
      </c>
      <c r="B26" s="6" t="s">
        <v>58</v>
      </c>
      <c r="C26" s="13">
        <v>428500</v>
      </c>
    </row>
    <row r="27" spans="1:3" x14ac:dyDescent="0.25">
      <c r="A27" s="19">
        <v>3</v>
      </c>
      <c r="B27" s="6" t="s">
        <v>61</v>
      </c>
      <c r="C27" s="13">
        <v>80927</v>
      </c>
    </row>
    <row r="28" spans="1:3" x14ac:dyDescent="0.25">
      <c r="A28" s="19">
        <v>4</v>
      </c>
      <c r="B28" s="6" t="s">
        <v>59</v>
      </c>
      <c r="C28" s="13">
        <v>13750</v>
      </c>
    </row>
    <row r="29" spans="1:3" x14ac:dyDescent="0.25">
      <c r="A29" s="19">
        <v>5</v>
      </c>
      <c r="B29" s="6" t="s">
        <v>13</v>
      </c>
      <c r="C29" s="2">
        <v>50000</v>
      </c>
    </row>
    <row r="30" spans="1:3" x14ac:dyDescent="0.25">
      <c r="A30" s="19">
        <v>6</v>
      </c>
      <c r="B30" s="6" t="s">
        <v>32</v>
      </c>
      <c r="C30" s="2">
        <v>100737</v>
      </c>
    </row>
    <row r="31" spans="1:3" x14ac:dyDescent="0.25">
      <c r="A31" s="19">
        <v>7</v>
      </c>
      <c r="B31" s="6" t="s">
        <v>31</v>
      </c>
      <c r="C31" s="2">
        <v>22086.899999999998</v>
      </c>
    </row>
    <row r="32" spans="1:3" x14ac:dyDescent="0.25">
      <c r="A32" s="19">
        <v>8</v>
      </c>
      <c r="B32" s="6" t="s">
        <v>6</v>
      </c>
      <c r="C32" s="2">
        <v>14000</v>
      </c>
    </row>
    <row r="33" spans="1:3" x14ac:dyDescent="0.25">
      <c r="A33" s="19">
        <v>9</v>
      </c>
      <c r="B33" s="6" t="s">
        <v>30</v>
      </c>
      <c r="C33" s="2">
        <v>2000</v>
      </c>
    </row>
    <row r="34" spans="1:3" x14ac:dyDescent="0.25">
      <c r="A34" s="19">
        <v>10</v>
      </c>
      <c r="B34" s="6" t="s">
        <v>14</v>
      </c>
      <c r="C34" s="2">
        <v>2029.9999999999998</v>
      </c>
    </row>
    <row r="35" spans="1:3" ht="31.5" x14ac:dyDescent="0.25">
      <c r="A35" s="19">
        <v>11</v>
      </c>
      <c r="B35" s="6" t="s">
        <v>15</v>
      </c>
      <c r="C35" s="2" t="s">
        <v>34</v>
      </c>
    </row>
    <row r="36" spans="1:3" ht="31.5" x14ac:dyDescent="0.25">
      <c r="A36" s="19">
        <v>12</v>
      </c>
      <c r="B36" s="6" t="s">
        <v>16</v>
      </c>
      <c r="C36" s="10">
        <v>162558</v>
      </c>
    </row>
    <row r="37" spans="1:3" ht="31.5" x14ac:dyDescent="0.25">
      <c r="A37" s="19">
        <v>13</v>
      </c>
      <c r="B37" s="6" t="s">
        <v>54</v>
      </c>
      <c r="C37" s="2">
        <v>31102</v>
      </c>
    </row>
    <row r="38" spans="1:3" ht="16.5" thickBot="1" x14ac:dyDescent="0.3">
      <c r="A38" s="19">
        <v>14</v>
      </c>
      <c r="B38" s="6" t="s">
        <v>29</v>
      </c>
      <c r="C38" s="11">
        <v>5700</v>
      </c>
    </row>
    <row r="39" spans="1:3" ht="16.5" thickBot="1" x14ac:dyDescent="0.3">
      <c r="B39" s="5"/>
      <c r="C39" s="12">
        <f>SUM(C25:C38)</f>
        <v>925740.4</v>
      </c>
    </row>
    <row r="40" spans="1:3" x14ac:dyDescent="0.25">
      <c r="B40" s="5"/>
      <c r="C40" s="1"/>
    </row>
    <row r="41" spans="1:3" x14ac:dyDescent="0.25">
      <c r="B41" s="5" t="s">
        <v>45</v>
      </c>
      <c r="C41" s="1"/>
    </row>
    <row r="42" spans="1:3" x14ac:dyDescent="0.25">
      <c r="C42" s="1"/>
    </row>
    <row r="43" spans="1:3" x14ac:dyDescent="0.25">
      <c r="A43" s="19">
        <v>1</v>
      </c>
      <c r="B43" s="6" t="s">
        <v>33</v>
      </c>
      <c r="C43" s="2">
        <v>184481</v>
      </c>
    </row>
    <row r="44" spans="1:3" x14ac:dyDescent="0.25">
      <c r="A44" s="19">
        <v>2</v>
      </c>
      <c r="B44" s="6" t="s">
        <v>60</v>
      </c>
      <c r="C44" s="2">
        <v>60000</v>
      </c>
    </row>
    <row r="45" spans="1:3" x14ac:dyDescent="0.25">
      <c r="A45" s="19">
        <v>3</v>
      </c>
      <c r="B45" s="6" t="s">
        <v>17</v>
      </c>
      <c r="C45" s="22">
        <v>15750</v>
      </c>
    </row>
    <row r="46" spans="1:3" x14ac:dyDescent="0.25">
      <c r="A46" s="19">
        <v>4</v>
      </c>
      <c r="B46" s="6" t="s">
        <v>18</v>
      </c>
      <c r="C46" s="23"/>
    </row>
    <row r="47" spans="1:3" x14ac:dyDescent="0.25">
      <c r="A47" s="19">
        <v>7</v>
      </c>
      <c r="B47" s="6" t="s">
        <v>19</v>
      </c>
      <c r="C47" s="2">
        <v>1000</v>
      </c>
    </row>
    <row r="48" spans="1:3" x14ac:dyDescent="0.25">
      <c r="A48" s="19">
        <v>8</v>
      </c>
      <c r="B48" s="6" t="s">
        <v>20</v>
      </c>
      <c r="C48" s="2">
        <v>17394.300000000003</v>
      </c>
    </row>
    <row r="49" spans="1:3" x14ac:dyDescent="0.25">
      <c r="A49" s="19">
        <v>9</v>
      </c>
      <c r="B49" s="6" t="s">
        <v>21</v>
      </c>
      <c r="C49" s="2">
        <v>2200</v>
      </c>
    </row>
    <row r="50" spans="1:3" x14ac:dyDescent="0.25">
      <c r="A50" s="19">
        <v>10</v>
      </c>
      <c r="B50" s="6" t="s">
        <v>22</v>
      </c>
      <c r="C50" s="2">
        <v>14025</v>
      </c>
    </row>
    <row r="51" spans="1:3" ht="16.5" thickBot="1" x14ac:dyDescent="0.3">
      <c r="A51" s="19">
        <v>11</v>
      </c>
      <c r="B51" s="6" t="s">
        <v>23</v>
      </c>
      <c r="C51" s="13">
        <v>6120</v>
      </c>
    </row>
    <row r="52" spans="1:3" ht="16.5" thickBot="1" x14ac:dyDescent="0.3">
      <c r="B52" s="5"/>
      <c r="C52" s="12">
        <f>SUM(C43:C51)</f>
        <v>300970.3</v>
      </c>
    </row>
    <row r="53" spans="1:3" x14ac:dyDescent="0.25">
      <c r="B53" s="5" t="s">
        <v>46</v>
      </c>
      <c r="C53" s="1"/>
    </row>
    <row r="54" spans="1:3" x14ac:dyDescent="0.25">
      <c r="B54" s="5"/>
      <c r="C54" s="1"/>
    </row>
    <row r="55" spans="1:3" ht="47.25" x14ac:dyDescent="0.25">
      <c r="A55" s="19">
        <v>1</v>
      </c>
      <c r="B55" s="6" t="s">
        <v>55</v>
      </c>
      <c r="C55" s="2">
        <v>165951</v>
      </c>
    </row>
    <row r="56" spans="1:3" ht="16.5" thickBot="1" x14ac:dyDescent="0.3">
      <c r="A56" s="19">
        <v>2</v>
      </c>
      <c r="B56" s="6" t="s">
        <v>56</v>
      </c>
      <c r="C56" s="11">
        <v>35000</v>
      </c>
    </row>
    <row r="57" spans="1:3" ht="16.5" thickBot="1" x14ac:dyDescent="0.3">
      <c r="B57" s="7"/>
      <c r="C57" s="12">
        <f>SUM(C55:C56)</f>
        <v>200951</v>
      </c>
    </row>
    <row r="58" spans="1:3" x14ac:dyDescent="0.25">
      <c r="B58" s="7"/>
      <c r="C58" s="1"/>
    </row>
    <row r="59" spans="1:3" x14ac:dyDescent="0.25">
      <c r="B59" s="7" t="s">
        <v>48</v>
      </c>
      <c r="C59" s="1"/>
    </row>
    <row r="60" spans="1:3" x14ac:dyDescent="0.25">
      <c r="B60" s="7"/>
      <c r="C60" s="1"/>
    </row>
    <row r="61" spans="1:3" x14ac:dyDescent="0.25">
      <c r="A61" s="19">
        <v>1</v>
      </c>
      <c r="B61" s="6" t="s">
        <v>49</v>
      </c>
      <c r="C61" s="2">
        <v>84739</v>
      </c>
    </row>
    <row r="62" spans="1:3" ht="16.5" thickBot="1" x14ac:dyDescent="0.3">
      <c r="A62" s="19">
        <v>2</v>
      </c>
      <c r="B62" s="6" t="s">
        <v>50</v>
      </c>
      <c r="C62" s="11">
        <v>77478</v>
      </c>
    </row>
    <row r="63" spans="1:3" ht="16.5" thickBot="1" x14ac:dyDescent="0.3">
      <c r="B63" s="5"/>
      <c r="C63" s="12">
        <f>SUM(C61:C62)</f>
        <v>162217</v>
      </c>
    </row>
    <row r="64" spans="1:3" x14ac:dyDescent="0.25">
      <c r="B64" s="5"/>
      <c r="C64" s="21"/>
    </row>
    <row r="65" spans="1:4" x14ac:dyDescent="0.25">
      <c r="B65" s="5" t="s">
        <v>1</v>
      </c>
      <c r="C65" s="1"/>
    </row>
    <row r="66" spans="1:4" x14ac:dyDescent="0.25">
      <c r="B66" s="5"/>
      <c r="C66" s="1"/>
    </row>
    <row r="67" spans="1:4" ht="47.25" x14ac:dyDescent="0.25">
      <c r="A67" s="19">
        <v>1</v>
      </c>
      <c r="B67" s="6" t="s">
        <v>40</v>
      </c>
      <c r="C67" s="13"/>
    </row>
    <row r="68" spans="1:4" x14ac:dyDescent="0.25">
      <c r="A68" s="19">
        <v>2</v>
      </c>
      <c r="B68" s="6" t="s">
        <v>26</v>
      </c>
      <c r="C68" s="2"/>
    </row>
    <row r="69" spans="1:4" x14ac:dyDescent="0.25">
      <c r="A69" s="19">
        <v>3</v>
      </c>
      <c r="B69" s="6" t="s">
        <v>24</v>
      </c>
      <c r="C69" s="2"/>
    </row>
    <row r="70" spans="1:4" x14ac:dyDescent="0.25">
      <c r="A70" s="19">
        <v>4</v>
      </c>
      <c r="B70" s="6" t="s">
        <v>35</v>
      </c>
      <c r="C70" s="2"/>
      <c r="D70" s="16"/>
    </row>
    <row r="71" spans="1:4" x14ac:dyDescent="0.25">
      <c r="A71" s="19">
        <v>5</v>
      </c>
      <c r="B71" s="6" t="s">
        <v>36</v>
      </c>
      <c r="C71" s="15"/>
      <c r="D71" s="1"/>
    </row>
    <row r="72" spans="1:4" x14ac:dyDescent="0.25">
      <c r="A72" s="19">
        <v>6</v>
      </c>
      <c r="B72" s="6" t="s">
        <v>25</v>
      </c>
      <c r="C72" s="2"/>
      <c r="D72" s="17"/>
    </row>
    <row r="73" spans="1:4" x14ac:dyDescent="0.25">
      <c r="A73" s="19">
        <v>7</v>
      </c>
      <c r="B73" s="6" t="s">
        <v>28</v>
      </c>
      <c r="C73" s="2"/>
    </row>
    <row r="74" spans="1:4" ht="31.5" x14ac:dyDescent="0.25">
      <c r="A74" s="19">
        <v>8</v>
      </c>
      <c r="B74" s="6" t="s">
        <v>37</v>
      </c>
      <c r="C74" s="2"/>
    </row>
    <row r="75" spans="1:4" x14ac:dyDescent="0.25">
      <c r="A75" s="19">
        <v>9</v>
      </c>
      <c r="B75" s="6" t="s">
        <v>27</v>
      </c>
      <c r="C75" s="2"/>
    </row>
    <row r="76" spans="1:4" x14ac:dyDescent="0.25">
      <c r="B76" s="5"/>
      <c r="C76" s="1"/>
    </row>
    <row r="77" spans="1:4" x14ac:dyDescent="0.25">
      <c r="B77" s="5"/>
      <c r="C77" s="1"/>
    </row>
    <row r="78" spans="1:4" ht="31.5" x14ac:dyDescent="0.25">
      <c r="B78" s="5" t="s">
        <v>2</v>
      </c>
      <c r="C78" s="1"/>
    </row>
    <row r="79" spans="1:4" x14ac:dyDescent="0.25">
      <c r="C79" s="1"/>
    </row>
    <row r="80" spans="1:4" x14ac:dyDescent="0.25">
      <c r="B80" s="8" t="s">
        <v>38</v>
      </c>
      <c r="C80" s="1">
        <f>C14+C21+C39+C52+C57+C63+C67</f>
        <v>1920887.7</v>
      </c>
    </row>
    <row r="81" spans="2:3" x14ac:dyDescent="0.25">
      <c r="B81" s="8" t="s">
        <v>39</v>
      </c>
      <c r="C81" s="9">
        <f>C80/144.35</f>
        <v>13307.154139244891</v>
      </c>
    </row>
  </sheetData>
  <mergeCells count="1">
    <mergeCell ref="C45:C4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</dc:creator>
  <cp:lastModifiedBy>one</cp:lastModifiedBy>
  <dcterms:created xsi:type="dcterms:W3CDTF">2013-11-29T06:46:59Z</dcterms:created>
  <dcterms:modified xsi:type="dcterms:W3CDTF">2014-10-12T17:19:40Z</dcterms:modified>
</cp:coreProperties>
</file>