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2" windowWidth="19416" windowHeight="736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8" i="1" l="1"/>
  <c r="C99" i="1" s="1"/>
  <c r="C79" i="1" l="1"/>
  <c r="C53" i="1"/>
  <c r="C25" i="1"/>
  <c r="C18" i="1" l="1"/>
  <c r="C73" i="1" l="1"/>
  <c r="C68" i="1"/>
  <c r="C11" i="1"/>
</calcChain>
</file>

<file path=xl/sharedStrings.xml><?xml version="1.0" encoding="utf-8"?>
<sst xmlns="http://schemas.openxmlformats.org/spreadsheetml/2006/main" count="81" uniqueCount="80">
  <si>
    <t xml:space="preserve">  Проектирование.</t>
  </si>
  <si>
    <t xml:space="preserve">                                    </t>
  </si>
  <si>
    <t xml:space="preserve">                                       </t>
  </si>
  <si>
    <t>Вы можете укомплектовать свой «Идеальный Дом» дополнительными опциями:</t>
  </si>
  <si>
    <t xml:space="preserve">Гарантия на дом составляет 5 лет. Условия гарантии уточняйте у менеджеров в офисах продаж. </t>
  </si>
  <si>
    <t>Монтаж обвязочного бруса+устройство гидроизоляции стеклоизолом</t>
  </si>
  <si>
    <t>Эскизное проектирование.</t>
  </si>
  <si>
    <t>Рабочее проектирование.</t>
  </si>
  <si>
    <t>№ п/п</t>
  </si>
  <si>
    <t>Обсада дверных и оконных проёмов, с утеплением джутом</t>
  </si>
  <si>
    <t>Нагеля</t>
  </si>
  <si>
    <t>Материал для обсад</t>
  </si>
  <si>
    <t>Материалы для фундамента (Сваи, оголовки, пескоцемент)</t>
  </si>
  <si>
    <t>Доски чернового пола 25 мм.</t>
  </si>
  <si>
    <t>Материал для перегородок</t>
  </si>
  <si>
    <t>Организация проживания рабочих.</t>
  </si>
  <si>
    <t>Монтаж стенового комплекта, балок и колонн (монтаж, демонтаж лесов).</t>
  </si>
  <si>
    <t>Технический надзор.</t>
  </si>
  <si>
    <t>Геологические изыскания. (Пробное бурение)</t>
  </si>
  <si>
    <t>За счёт исполнителя</t>
  </si>
  <si>
    <t>Монтаж винтовых свай диаметр 108*4*2500 на глубину промерзания, частота не менее трех метров, заливка свай раствором, монтаж и приваривание оголовка, разбивка осей, нивелировка.</t>
  </si>
  <si>
    <t>Подкладочная доска (антисептированная) 195*42.</t>
  </si>
  <si>
    <t xml:space="preserve"> Брус клееный профилированный стеновой раскроенный, с нарезками под чашки 205*185 мм.</t>
  </si>
  <si>
    <t>Балки перекрытия 50*200 влажностью 18%, строганные.</t>
  </si>
  <si>
    <t>Колонны 180*180 влажностью 18%, строганные.</t>
  </si>
  <si>
    <t>Обработка транспортным антисептиком (материалы толщиной от 180 мм.)</t>
  </si>
  <si>
    <t>Обработка торцов защитным составом.</t>
  </si>
  <si>
    <t>Упаковка в транспортную пленку.</t>
  </si>
  <si>
    <t>Металлические стержни, шпильки, шайбы, гайки, крепеж.</t>
  </si>
  <si>
    <t>Межвенцовый ленточный утеплитель в чашках в соответствии с шириной бруса.</t>
  </si>
  <si>
    <t>Материалы на лестницу межэтажную черновую</t>
  </si>
  <si>
    <t>Вентиляционный короб – вентиляция во влажных помещениях, на кухне и в котельной. Проходы в кровле под трубу вентиляции.</t>
  </si>
  <si>
    <t>Сверловка под скрытую электропроводку.</t>
  </si>
  <si>
    <t>Монтаж лаг, подбой снизу доской 20 мм., гидроизоляция, 200 мм. эковаты, пароизоляция, черновой пол.</t>
  </si>
  <si>
    <t>Материалы для кровли БРААС</t>
  </si>
  <si>
    <t>Обрешетка: Рейка 50*50, хвоя влажностью не более 18%.</t>
  </si>
  <si>
    <t>Контробрешетка: Рейка 50*50, хвоя влажностью не более 18%.</t>
  </si>
  <si>
    <t>Стропила: Брус 50*200, хвоя влажностью не более 18%.</t>
  </si>
  <si>
    <t>Ветро-гидроизоляция: супердиффузионная мембрана Изоспан АS</t>
  </si>
  <si>
    <t>Лента клейкая.</t>
  </si>
  <si>
    <t>Утеплитель: Эковата 200 мм.</t>
  </si>
  <si>
    <t>Подшивка со стороны мансарды: Изоспан В</t>
  </si>
  <si>
    <t>Подшивка свесов кровли: доска, хвоя влажностью не более 18%.</t>
  </si>
  <si>
    <t>Лобовая доска.</t>
  </si>
  <si>
    <t>Толщина бруса 120, 163, 245 мм.</t>
  </si>
  <si>
    <t>Полы, перила, балясины  на террасах и балконах, лиственница, класс А,В.</t>
  </si>
  <si>
    <t>Откосы, подоконники, наличники окон внутренние.</t>
  </si>
  <si>
    <t>Полы, перила, балясины  на террасах и балконах, хвоя, класс А,В</t>
  </si>
  <si>
    <t>Мансардные окна- VELUX.</t>
  </si>
  <si>
    <t>Водосточная система, снегозадержатели (материалы и мотаж).</t>
  </si>
  <si>
    <t>Антисептирование бруса, стропильной системы, балок и столбов составами «Биотекс», «Тикурилла». (2 слоя)</t>
  </si>
  <si>
    <t>Антисептик Огнебиостоп ТЭКС</t>
  </si>
  <si>
    <t>Устройство лестницы межэтажной черновой, хвоя, класс С.</t>
  </si>
  <si>
    <t>Утеплитель пола: Эковата.</t>
  </si>
  <si>
    <t>Полы -1, 2 этаж строганная шпунтованная доска 42 мм., хвоя.</t>
  </si>
  <si>
    <t>Монтаж кровли, лобовой доски, подшивка свесов.</t>
  </si>
  <si>
    <t>Организация доставки, погрузочно-разгрузочные работы и все транспортные расходы. (200 км от завода-изготовителя)</t>
  </si>
  <si>
    <t>Индивидуальный расчёт</t>
  </si>
  <si>
    <t>Подшивка потолка 1,2 этаж вагонка- хвоя класс А, В</t>
  </si>
  <si>
    <t>Подшивка потолка 1,2 этаж гипсокартон</t>
  </si>
  <si>
    <t>Подготовка поверхностей под покраску, антисептирование и покраска бруса специальными красками «Биотекс»,«Тикурилла».</t>
  </si>
  <si>
    <t>Деревянные окна, балконные двери, дверь на террасу – сосна, двухкамерный стеклопакет 4-10-4-10-4, окна двойное открывание.</t>
  </si>
  <si>
    <t>Пластиковые окна, балконные двери, дверь на террасу, двухкамерный стеклопакет 4-10-4-10-4, окна двойное открывание, отливы, деревянные наличники снаружи.</t>
  </si>
  <si>
    <t>Стоимость итого:</t>
  </si>
  <si>
    <r>
      <t>Стоимость 1 м</t>
    </r>
    <r>
      <rPr>
        <sz val="12"/>
        <color theme="1"/>
        <rFont val="Calibri"/>
        <family val="2"/>
        <charset val="204"/>
      </rPr>
      <t>² общей площади</t>
    </r>
  </si>
  <si>
    <t>Кровельное покрытие: Натуральная цементно-песчаная черепица BRAAS, ветро-гидроизоляция: Супердиффузионная мембрана Изоспан AS. Минеральная вата плотностью 35 кг./м3 – 200 мм. Пароизоляция Изоспан B.</t>
  </si>
  <si>
    <t>Доставка и монтаж.</t>
  </si>
  <si>
    <t>Стоимость, руб.</t>
  </si>
  <si>
    <t>Фундамент.</t>
  </si>
  <si>
    <t>Стеновой комплект.</t>
  </si>
  <si>
    <t>Кровля.</t>
  </si>
  <si>
    <t>Окна. Входные двери.</t>
  </si>
  <si>
    <t>Фундамент - винтовые сваи "Сваинова"</t>
  </si>
  <si>
    <t xml:space="preserve">Стены - клееный брус 205*185 мм. </t>
  </si>
  <si>
    <t>Кровля - черепица BRAAS</t>
  </si>
  <si>
    <t>Металлические двери «Крепкий орешек».</t>
  </si>
  <si>
    <t>Коммуникации.</t>
  </si>
  <si>
    <t>Внутренняя разводка отопления, водоснабжения и канализации.</t>
  </si>
  <si>
    <t>Внутренняя скрытая электрическая разводка, электрощит.</t>
  </si>
  <si>
    <r>
      <t>Стоимость коттеджа "Вологда-144" (общая площадь 144 м</t>
    </r>
    <r>
      <rPr>
        <b/>
        <sz val="12"/>
        <color theme="1"/>
        <rFont val="Calibri"/>
        <family val="2"/>
        <charset val="204"/>
      </rPr>
      <t>²</t>
    </r>
    <r>
      <rPr>
        <b/>
        <sz val="10.199999999999999"/>
        <color theme="1"/>
        <rFont val="Calibri"/>
        <family val="2"/>
        <charset val="204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</si>
</sst>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0.19999999999999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3" fontId="2" fillId="0" borderId="0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/>
    <xf numFmtId="2" fontId="2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wrapText="1"/>
    </xf>
    <xf numFmtId="164" fontId="2" fillId="0" borderId="0" xfId="1" applyNumberFormat="1" applyFont="1" applyFill="1"/>
    <xf numFmtId="3" fontId="2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2" fontId="4" fillId="0" borderId="0" xfId="0" applyNumberFormat="1" applyFont="1" applyFill="1" applyAlignment="1">
      <alignment horizontal="left" wrapText="1"/>
    </xf>
    <xf numFmtId="3" fontId="4" fillId="0" borderId="0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zoomScale="85" zoomScaleNormal="85" workbookViewId="0">
      <selection activeCell="B1" sqref="B1"/>
    </sheetView>
  </sheetViews>
  <sheetFormatPr defaultColWidth="9.109375" defaultRowHeight="15.6" x14ac:dyDescent="0.3"/>
  <cols>
    <col min="1" max="1" width="7.109375" style="19" bestFit="1" customWidth="1"/>
    <col min="2" max="2" width="84.33203125" style="4" customWidth="1"/>
    <col min="3" max="3" width="26.6640625" style="3" bestFit="1" customWidth="1"/>
    <col min="4" max="16384" width="9.109375" style="3"/>
  </cols>
  <sheetData>
    <row r="1" spans="1:3" x14ac:dyDescent="0.3">
      <c r="B1" s="21" t="s">
        <v>79</v>
      </c>
    </row>
    <row r="2" spans="1:3" x14ac:dyDescent="0.3">
      <c r="B2" s="21"/>
    </row>
    <row r="3" spans="1:3" x14ac:dyDescent="0.3">
      <c r="B3" s="21" t="s">
        <v>72</v>
      </c>
    </row>
    <row r="4" spans="1:3" x14ac:dyDescent="0.3">
      <c r="B4" s="21" t="s">
        <v>73</v>
      </c>
    </row>
    <row r="5" spans="1:3" x14ac:dyDescent="0.3">
      <c r="B5" s="21" t="s">
        <v>74</v>
      </c>
    </row>
    <row r="6" spans="1:3" ht="15.75" x14ac:dyDescent="0.25">
      <c r="C6" s="15"/>
    </row>
    <row r="7" spans="1:3" x14ac:dyDescent="0.3">
      <c r="A7" s="19" t="s">
        <v>8</v>
      </c>
      <c r="B7" s="5" t="s">
        <v>0</v>
      </c>
      <c r="C7" s="15" t="s">
        <v>67</v>
      </c>
    </row>
    <row r="8" spans="1:3" ht="15.75" x14ac:dyDescent="0.25">
      <c r="B8" s="5"/>
    </row>
    <row r="9" spans="1:3" x14ac:dyDescent="0.3">
      <c r="A9" s="20">
        <v>1</v>
      </c>
      <c r="B9" s="6" t="s">
        <v>6</v>
      </c>
      <c r="C9" s="14">
        <v>21652.5</v>
      </c>
    </row>
    <row r="10" spans="1:3" ht="16.2" thickBot="1" x14ac:dyDescent="0.35">
      <c r="A10" s="20">
        <v>2</v>
      </c>
      <c r="B10" s="6" t="s">
        <v>7</v>
      </c>
      <c r="C10" s="13">
        <v>14435</v>
      </c>
    </row>
    <row r="11" spans="1:3" ht="16.5" thickBot="1" x14ac:dyDescent="0.3">
      <c r="B11" s="5" t="s">
        <v>1</v>
      </c>
      <c r="C11" s="12">
        <f>SUM(C9:C10)</f>
        <v>36087.5</v>
      </c>
    </row>
    <row r="12" spans="1:3" x14ac:dyDescent="0.3">
      <c r="B12" s="5" t="s">
        <v>66</v>
      </c>
      <c r="C12" s="1"/>
    </row>
    <row r="13" spans="1:3" ht="15.75" x14ac:dyDescent="0.25">
      <c r="B13" s="5"/>
      <c r="C13" s="1"/>
    </row>
    <row r="14" spans="1:3" ht="31.2" x14ac:dyDescent="0.3">
      <c r="A14" s="20">
        <v>1</v>
      </c>
      <c r="B14" s="6" t="s">
        <v>56</v>
      </c>
      <c r="C14" s="2">
        <v>66000</v>
      </c>
    </row>
    <row r="15" spans="1:3" x14ac:dyDescent="0.3">
      <c r="A15" s="20">
        <v>2</v>
      </c>
      <c r="B15" s="6" t="s">
        <v>15</v>
      </c>
      <c r="C15" s="2" t="s">
        <v>19</v>
      </c>
    </row>
    <row r="16" spans="1:3" x14ac:dyDescent="0.3">
      <c r="A16" s="20">
        <v>3</v>
      </c>
      <c r="B16" s="6" t="s">
        <v>16</v>
      </c>
      <c r="C16" s="2">
        <v>234900</v>
      </c>
    </row>
    <row r="17" spans="1:3" ht="16.2" thickBot="1" x14ac:dyDescent="0.35">
      <c r="A17" s="20">
        <v>4</v>
      </c>
      <c r="B17" s="6" t="s">
        <v>17</v>
      </c>
      <c r="C17" s="11" t="s">
        <v>19</v>
      </c>
    </row>
    <row r="18" spans="1:3" ht="16.5" thickBot="1" x14ac:dyDescent="0.3">
      <c r="B18" s="5"/>
      <c r="C18" s="12">
        <f>SUM(C14:C17)</f>
        <v>300900</v>
      </c>
    </row>
    <row r="19" spans="1:3" ht="15.75" x14ac:dyDescent="0.25">
      <c r="B19" s="5" t="s">
        <v>2</v>
      </c>
      <c r="C19" s="1"/>
    </row>
    <row r="20" spans="1:3" x14ac:dyDescent="0.3">
      <c r="B20" s="5" t="s">
        <v>68</v>
      </c>
      <c r="C20" s="1"/>
    </row>
    <row r="21" spans="1:3" ht="15.75" x14ac:dyDescent="0.25">
      <c r="B21" s="5"/>
      <c r="C21" s="1"/>
    </row>
    <row r="22" spans="1:3" x14ac:dyDescent="0.3">
      <c r="A22" s="20">
        <v>1</v>
      </c>
      <c r="B22" s="6" t="s">
        <v>18</v>
      </c>
      <c r="C22" s="14">
        <v>2000</v>
      </c>
    </row>
    <row r="23" spans="1:3" ht="46.8" x14ac:dyDescent="0.3">
      <c r="A23" s="20">
        <v>2</v>
      </c>
      <c r="B23" s="6" t="s">
        <v>20</v>
      </c>
      <c r="C23" s="14">
        <v>72000</v>
      </c>
    </row>
    <row r="24" spans="1:3" ht="16.2" thickBot="1" x14ac:dyDescent="0.35">
      <c r="A24" s="20">
        <v>3</v>
      </c>
      <c r="B24" s="6" t="s">
        <v>12</v>
      </c>
      <c r="C24" s="11">
        <v>83203</v>
      </c>
    </row>
    <row r="25" spans="1:3" ht="16.5" thickBot="1" x14ac:dyDescent="0.3">
      <c r="B25" s="5"/>
      <c r="C25" s="12">
        <f>SUM(C22:C24)</f>
        <v>157203</v>
      </c>
    </row>
    <row r="26" spans="1:3" ht="15.75" x14ac:dyDescent="0.25">
      <c r="B26" s="5"/>
      <c r="C26" s="1"/>
    </row>
    <row r="27" spans="1:3" x14ac:dyDescent="0.3">
      <c r="B27" s="5" t="s">
        <v>69</v>
      </c>
      <c r="C27" s="1"/>
    </row>
    <row r="28" spans="1:3" ht="15.75" x14ac:dyDescent="0.25">
      <c r="B28" s="5"/>
      <c r="C28" s="1"/>
    </row>
    <row r="29" spans="1:3" x14ac:dyDescent="0.3">
      <c r="A29" s="20">
        <v>1</v>
      </c>
      <c r="B29" s="6" t="s">
        <v>5</v>
      </c>
      <c r="C29" s="14">
        <v>12349.5</v>
      </c>
    </row>
    <row r="30" spans="1:3" x14ac:dyDescent="0.3">
      <c r="A30" s="20">
        <v>2</v>
      </c>
      <c r="B30" s="6" t="s">
        <v>21</v>
      </c>
      <c r="C30" s="14">
        <v>5287</v>
      </c>
    </row>
    <row r="31" spans="1:3" ht="31.2" x14ac:dyDescent="0.3">
      <c r="A31" s="20">
        <v>3</v>
      </c>
      <c r="B31" s="6" t="s">
        <v>22</v>
      </c>
      <c r="C31" s="14">
        <v>1644300</v>
      </c>
    </row>
    <row r="32" spans="1:3" x14ac:dyDescent="0.3">
      <c r="A32" s="20">
        <v>4</v>
      </c>
      <c r="B32" s="6" t="s">
        <v>23</v>
      </c>
      <c r="C32" s="2">
        <v>43680</v>
      </c>
    </row>
    <row r="33" spans="1:3" x14ac:dyDescent="0.3">
      <c r="A33" s="20">
        <v>5</v>
      </c>
      <c r="B33" s="6" t="s">
        <v>24</v>
      </c>
      <c r="C33" s="14">
        <v>9775</v>
      </c>
    </row>
    <row r="34" spans="1:3" x14ac:dyDescent="0.3">
      <c r="A34" s="20">
        <v>6</v>
      </c>
      <c r="B34" s="6" t="s">
        <v>25</v>
      </c>
      <c r="C34" s="23">
        <v>78300</v>
      </c>
    </row>
    <row r="35" spans="1:3" x14ac:dyDescent="0.3">
      <c r="A35" s="20">
        <v>7</v>
      </c>
      <c r="B35" s="6" t="s">
        <v>26</v>
      </c>
      <c r="C35" s="24"/>
    </row>
    <row r="36" spans="1:3" x14ac:dyDescent="0.3">
      <c r="A36" s="20">
        <v>8</v>
      </c>
      <c r="B36" s="6" t="s">
        <v>27</v>
      </c>
      <c r="C36" s="25"/>
    </row>
    <row r="37" spans="1:3" x14ac:dyDescent="0.3">
      <c r="A37" s="20">
        <v>9</v>
      </c>
      <c r="B37" s="6" t="s">
        <v>9</v>
      </c>
      <c r="C37" s="2">
        <v>16420</v>
      </c>
    </row>
    <row r="38" spans="1:3" x14ac:dyDescent="0.3">
      <c r="A38" s="20">
        <v>10</v>
      </c>
      <c r="B38" s="6" t="s">
        <v>11</v>
      </c>
      <c r="C38" s="2">
        <v>22684</v>
      </c>
    </row>
    <row r="39" spans="1:3" x14ac:dyDescent="0.3">
      <c r="A39" s="20">
        <v>11</v>
      </c>
      <c r="B39" s="6" t="s">
        <v>28</v>
      </c>
      <c r="C39" s="2">
        <v>87020</v>
      </c>
    </row>
    <row r="40" spans="1:3" x14ac:dyDescent="0.3">
      <c r="A40" s="20">
        <v>12</v>
      </c>
      <c r="B40" s="6" t="s">
        <v>29</v>
      </c>
      <c r="C40" s="2">
        <v>7252</v>
      </c>
    </row>
    <row r="41" spans="1:3" x14ac:dyDescent="0.3">
      <c r="A41" s="20">
        <v>13</v>
      </c>
      <c r="B41" s="6" t="s">
        <v>54</v>
      </c>
      <c r="C41" s="2">
        <v>100737</v>
      </c>
    </row>
    <row r="42" spans="1:3" x14ac:dyDescent="0.3">
      <c r="A42" s="20">
        <v>14</v>
      </c>
      <c r="B42" s="6" t="s">
        <v>53</v>
      </c>
      <c r="C42" s="2">
        <v>22086.899999999998</v>
      </c>
    </row>
    <row r="43" spans="1:3" x14ac:dyDescent="0.3">
      <c r="A43" s="20">
        <v>15</v>
      </c>
      <c r="B43" s="6" t="s">
        <v>13</v>
      </c>
      <c r="C43" s="2">
        <v>14000</v>
      </c>
    </row>
    <row r="44" spans="1:3" x14ac:dyDescent="0.3">
      <c r="A44" s="20">
        <v>16</v>
      </c>
      <c r="B44" s="6" t="s">
        <v>14</v>
      </c>
      <c r="C44" s="2">
        <v>24077</v>
      </c>
    </row>
    <row r="45" spans="1:3" x14ac:dyDescent="0.3">
      <c r="A45" s="20">
        <v>17</v>
      </c>
      <c r="B45" s="6" t="s">
        <v>52</v>
      </c>
      <c r="C45" s="2">
        <v>2000</v>
      </c>
    </row>
    <row r="46" spans="1:3" x14ac:dyDescent="0.3">
      <c r="A46" s="20">
        <v>18</v>
      </c>
      <c r="B46" s="6" t="s">
        <v>30</v>
      </c>
      <c r="C46" s="2">
        <v>2029.9999999999998</v>
      </c>
    </row>
    <row r="47" spans="1:3" ht="31.2" x14ac:dyDescent="0.3">
      <c r="A47" s="20">
        <v>19</v>
      </c>
      <c r="B47" s="6" t="s">
        <v>31</v>
      </c>
      <c r="C47" s="2" t="s">
        <v>57</v>
      </c>
    </row>
    <row r="48" spans="1:3" x14ac:dyDescent="0.3">
      <c r="A48" s="20">
        <v>20</v>
      </c>
      <c r="B48" s="6" t="s">
        <v>32</v>
      </c>
      <c r="C48" s="2">
        <v>19575</v>
      </c>
    </row>
    <row r="49" spans="1:3" ht="31.2" x14ac:dyDescent="0.3">
      <c r="A49" s="20">
        <v>21</v>
      </c>
      <c r="B49" s="6" t="s">
        <v>33</v>
      </c>
      <c r="C49" s="10">
        <v>162558</v>
      </c>
    </row>
    <row r="50" spans="1:3" x14ac:dyDescent="0.3">
      <c r="A50" s="20">
        <v>22</v>
      </c>
      <c r="B50" s="6" t="s">
        <v>10</v>
      </c>
      <c r="C50" s="11">
        <v>3000</v>
      </c>
    </row>
    <row r="51" spans="1:3" ht="31.2" x14ac:dyDescent="0.3">
      <c r="A51" s="20">
        <v>23</v>
      </c>
      <c r="B51" s="6" t="s">
        <v>50</v>
      </c>
      <c r="C51" s="2">
        <v>31102</v>
      </c>
    </row>
    <row r="52" spans="1:3" ht="16.2" thickBot="1" x14ac:dyDescent="0.35">
      <c r="A52" s="20">
        <v>24</v>
      </c>
      <c r="B52" s="6" t="s">
        <v>51</v>
      </c>
      <c r="C52" s="11">
        <v>5700</v>
      </c>
    </row>
    <row r="53" spans="1:3" ht="16.5" thickBot="1" x14ac:dyDescent="0.3">
      <c r="B53" s="5"/>
      <c r="C53" s="12">
        <f>SUM(C29:C52)</f>
        <v>2313933.4</v>
      </c>
    </row>
    <row r="54" spans="1:3" ht="15.75" x14ac:dyDescent="0.25">
      <c r="B54" s="5"/>
      <c r="C54" s="1"/>
    </row>
    <row r="55" spans="1:3" x14ac:dyDescent="0.3">
      <c r="B55" s="5" t="s">
        <v>70</v>
      </c>
      <c r="C55" s="1"/>
    </row>
    <row r="56" spans="1:3" ht="15.75" x14ac:dyDescent="0.25">
      <c r="C56" s="1"/>
    </row>
    <row r="57" spans="1:3" x14ac:dyDescent="0.3">
      <c r="A57" s="20">
        <v>1</v>
      </c>
      <c r="B57" s="6" t="s">
        <v>55</v>
      </c>
      <c r="C57" s="2">
        <v>184481</v>
      </c>
    </row>
    <row r="58" spans="1:3" x14ac:dyDescent="0.3">
      <c r="A58" s="20">
        <v>2</v>
      </c>
      <c r="B58" s="6" t="s">
        <v>34</v>
      </c>
      <c r="C58" s="2">
        <v>140194</v>
      </c>
    </row>
    <row r="59" spans="1:3" x14ac:dyDescent="0.3">
      <c r="A59" s="20">
        <v>3</v>
      </c>
      <c r="B59" s="6" t="s">
        <v>35</v>
      </c>
      <c r="C59" s="23">
        <v>15750</v>
      </c>
    </row>
    <row r="60" spans="1:3" x14ac:dyDescent="0.3">
      <c r="A60" s="20">
        <v>4</v>
      </c>
      <c r="B60" s="6" t="s">
        <v>36</v>
      </c>
      <c r="C60" s="25"/>
    </row>
    <row r="61" spans="1:3" x14ac:dyDescent="0.3">
      <c r="A61" s="20">
        <v>5</v>
      </c>
      <c r="B61" s="6" t="s">
        <v>37</v>
      </c>
      <c r="C61" s="14">
        <v>22400</v>
      </c>
    </row>
    <row r="62" spans="1:3" x14ac:dyDescent="0.3">
      <c r="A62" s="20">
        <v>6</v>
      </c>
      <c r="B62" s="6" t="s">
        <v>38</v>
      </c>
      <c r="C62" s="2">
        <v>8454.6</v>
      </c>
    </row>
    <row r="63" spans="1:3" x14ac:dyDescent="0.3">
      <c r="A63" s="20">
        <v>7</v>
      </c>
      <c r="B63" s="6" t="s">
        <v>39</v>
      </c>
      <c r="C63" s="2">
        <v>1000</v>
      </c>
    </row>
    <row r="64" spans="1:3" x14ac:dyDescent="0.3">
      <c r="A64" s="20">
        <v>8</v>
      </c>
      <c r="B64" s="6" t="s">
        <v>40</v>
      </c>
      <c r="C64" s="2">
        <v>17394.300000000003</v>
      </c>
    </row>
    <row r="65" spans="1:3" x14ac:dyDescent="0.3">
      <c r="A65" s="20">
        <v>9</v>
      </c>
      <c r="B65" s="6" t="s">
        <v>41</v>
      </c>
      <c r="C65" s="2">
        <v>2200</v>
      </c>
    </row>
    <row r="66" spans="1:3" x14ac:dyDescent="0.3">
      <c r="A66" s="20">
        <v>10</v>
      </c>
      <c r="B66" s="6" t="s">
        <v>42</v>
      </c>
      <c r="C66" s="2">
        <v>14025</v>
      </c>
    </row>
    <row r="67" spans="1:3" ht="16.2" thickBot="1" x14ac:dyDescent="0.35">
      <c r="A67" s="20">
        <v>11</v>
      </c>
      <c r="B67" s="6" t="s">
        <v>43</v>
      </c>
      <c r="C67" s="14">
        <v>6120</v>
      </c>
    </row>
    <row r="68" spans="1:3" ht="16.5" thickBot="1" x14ac:dyDescent="0.3">
      <c r="B68" s="5"/>
      <c r="C68" s="12">
        <f>SUM(C57:C67)</f>
        <v>412018.89999999997</v>
      </c>
    </row>
    <row r="69" spans="1:3" x14ac:dyDescent="0.3">
      <c r="B69" s="5" t="s">
        <v>71</v>
      </c>
      <c r="C69" s="1"/>
    </row>
    <row r="70" spans="1:3" ht="15.75" x14ac:dyDescent="0.25">
      <c r="B70" s="5"/>
      <c r="C70" s="1"/>
    </row>
    <row r="71" spans="1:3" ht="31.2" x14ac:dyDescent="0.3">
      <c r="A71" s="20">
        <v>1</v>
      </c>
      <c r="B71" s="6" t="s">
        <v>62</v>
      </c>
      <c r="C71" s="2">
        <v>165951</v>
      </c>
    </row>
    <row r="72" spans="1:3" ht="16.2" thickBot="1" x14ac:dyDescent="0.35">
      <c r="A72" s="20">
        <v>2</v>
      </c>
      <c r="B72" s="6" t="s">
        <v>75</v>
      </c>
      <c r="C72" s="11">
        <v>35000</v>
      </c>
    </row>
    <row r="73" spans="1:3" ht="16.5" thickBot="1" x14ac:dyDescent="0.3">
      <c r="B73" s="7"/>
      <c r="C73" s="12">
        <f>SUM(C71:C72)</f>
        <v>200951</v>
      </c>
    </row>
    <row r="74" spans="1:3" ht="15.75" x14ac:dyDescent="0.25">
      <c r="B74" s="7"/>
      <c r="C74" s="1"/>
    </row>
    <row r="75" spans="1:3" x14ac:dyDescent="0.3">
      <c r="B75" s="7" t="s">
        <v>76</v>
      </c>
      <c r="C75" s="1"/>
    </row>
    <row r="76" spans="1:3" ht="15.75" x14ac:dyDescent="0.25">
      <c r="B76" s="7"/>
      <c r="C76" s="1"/>
    </row>
    <row r="77" spans="1:3" x14ac:dyDescent="0.3">
      <c r="A77" s="20">
        <v>1</v>
      </c>
      <c r="B77" s="6" t="s">
        <v>77</v>
      </c>
      <c r="C77" s="2">
        <v>84739</v>
      </c>
    </row>
    <row r="78" spans="1:3" ht="16.2" thickBot="1" x14ac:dyDescent="0.35">
      <c r="A78" s="20">
        <v>2</v>
      </c>
      <c r="B78" s="6" t="s">
        <v>78</v>
      </c>
      <c r="C78" s="11">
        <v>77478</v>
      </c>
    </row>
    <row r="79" spans="1:3" ht="16.5" thickBot="1" x14ac:dyDescent="0.3">
      <c r="B79" s="5"/>
      <c r="C79" s="12">
        <f>SUM(C77:C78)</f>
        <v>162217</v>
      </c>
    </row>
    <row r="80" spans="1:3" ht="15.75" x14ac:dyDescent="0.25">
      <c r="B80" s="5"/>
      <c r="C80" s="22"/>
    </row>
    <row r="81" spans="1:4" x14ac:dyDescent="0.3">
      <c r="B81" s="5" t="s">
        <v>3</v>
      </c>
      <c r="C81" s="1"/>
    </row>
    <row r="82" spans="1:4" ht="15.75" x14ac:dyDescent="0.25">
      <c r="B82" s="5"/>
      <c r="C82" s="1"/>
    </row>
    <row r="83" spans="1:4" x14ac:dyDescent="0.3">
      <c r="A83" s="20">
        <v>1</v>
      </c>
      <c r="B83" s="6" t="s">
        <v>44</v>
      </c>
      <c r="C83" s="2"/>
    </row>
    <row r="84" spans="1:4" ht="46.8" x14ac:dyDescent="0.3">
      <c r="A84" s="20">
        <v>2</v>
      </c>
      <c r="B84" s="6" t="s">
        <v>65</v>
      </c>
      <c r="C84" s="14">
        <v>59688</v>
      </c>
    </row>
    <row r="85" spans="1:4" x14ac:dyDescent="0.3">
      <c r="A85" s="20">
        <v>3</v>
      </c>
      <c r="B85" s="6" t="s">
        <v>47</v>
      </c>
      <c r="C85" s="2"/>
    </row>
    <row r="86" spans="1:4" x14ac:dyDescent="0.3">
      <c r="A86" s="20">
        <v>4</v>
      </c>
      <c r="B86" s="6" t="s">
        <v>45</v>
      </c>
      <c r="C86" s="2"/>
    </row>
    <row r="87" spans="1:4" x14ac:dyDescent="0.3">
      <c r="A87" s="20">
        <v>5</v>
      </c>
      <c r="B87" s="6" t="s">
        <v>58</v>
      </c>
      <c r="C87" s="2"/>
      <c r="D87" s="17"/>
    </row>
    <row r="88" spans="1:4" x14ac:dyDescent="0.3">
      <c r="A88" s="20">
        <v>6</v>
      </c>
      <c r="B88" s="6" t="s">
        <v>59</v>
      </c>
      <c r="C88" s="16"/>
      <c r="D88" s="1"/>
    </row>
    <row r="89" spans="1:4" x14ac:dyDescent="0.3">
      <c r="A89" s="20">
        <v>7</v>
      </c>
      <c r="B89" s="6" t="s">
        <v>46</v>
      </c>
      <c r="C89" s="2"/>
      <c r="D89" s="18"/>
    </row>
    <row r="90" spans="1:4" x14ac:dyDescent="0.3">
      <c r="A90" s="20">
        <v>8</v>
      </c>
      <c r="B90" s="6" t="s">
        <v>49</v>
      </c>
      <c r="C90" s="2"/>
    </row>
    <row r="91" spans="1:4" ht="31.2" x14ac:dyDescent="0.3">
      <c r="A91" s="20">
        <v>9</v>
      </c>
      <c r="B91" s="6" t="s">
        <v>60</v>
      </c>
      <c r="C91" s="2"/>
    </row>
    <row r="92" spans="1:4" ht="31.2" x14ac:dyDescent="0.3">
      <c r="A92" s="20">
        <v>10</v>
      </c>
      <c r="B92" s="6" t="s">
        <v>61</v>
      </c>
      <c r="C92" s="2"/>
    </row>
    <row r="93" spans="1:4" x14ac:dyDescent="0.3">
      <c r="A93" s="20">
        <v>11</v>
      </c>
      <c r="B93" s="6" t="s">
        <v>48</v>
      </c>
      <c r="C93" s="2"/>
    </row>
    <row r="94" spans="1:4" ht="15.75" x14ac:dyDescent="0.25">
      <c r="B94" s="5"/>
      <c r="C94" s="1"/>
    </row>
    <row r="95" spans="1:4" ht="15.75" x14ac:dyDescent="0.25">
      <c r="B95" s="5"/>
      <c r="C95" s="1"/>
    </row>
    <row r="96" spans="1:4" ht="31.2" x14ac:dyDescent="0.3">
      <c r="B96" s="5" t="s">
        <v>4</v>
      </c>
      <c r="C96" s="1"/>
    </row>
    <row r="97" spans="2:3" ht="15.75" x14ac:dyDescent="0.25">
      <c r="C97" s="1"/>
    </row>
    <row r="98" spans="2:3" x14ac:dyDescent="0.3">
      <c r="B98" s="8" t="s">
        <v>63</v>
      </c>
      <c r="C98" s="1">
        <f>C11+C18+C25+C53+C68+C73+C79+C84</f>
        <v>3642998.8</v>
      </c>
    </row>
    <row r="99" spans="2:3" x14ac:dyDescent="0.3">
      <c r="B99" s="8" t="s">
        <v>64</v>
      </c>
      <c r="C99" s="9">
        <f>C98/144.35</f>
        <v>25237.262209906476</v>
      </c>
    </row>
  </sheetData>
  <mergeCells count="2">
    <mergeCell ref="C34:C36"/>
    <mergeCell ref="C59:C6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Сергей</cp:lastModifiedBy>
  <dcterms:created xsi:type="dcterms:W3CDTF">2013-11-29T06:46:59Z</dcterms:created>
  <dcterms:modified xsi:type="dcterms:W3CDTF">2014-08-08T09:07:55Z</dcterms:modified>
</cp:coreProperties>
</file>